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999E0EAB-407C-43B2-840C-7FB93099011F}" xr6:coauthVersionLast="28" xr6:coauthVersionMax="28" xr10:uidLastSave="{00000000-0000-0000-0000-000000000000}"/>
  <bookViews>
    <workbookView xWindow="120" yWindow="15" windowWidth="9180" windowHeight="5010" xr2:uid="{00000000-000D-0000-FFFF-FFFF00000000}"/>
  </bookViews>
  <sheets>
    <sheet name="Sportfest" sheetId="1" r:id="rId1"/>
    <sheet name="Statistik" sheetId="2" r:id="rId2"/>
    <sheet name="Laufen" sheetId="3" r:id="rId3"/>
    <sheet name="Springen" sheetId="4" r:id="rId4"/>
    <sheet name="Werfen" sheetId="5" r:id="rId5"/>
  </sheets>
  <calcPr calcId="171027" iterateDelta="1E-4" concurrentCalc="0"/>
</workbook>
</file>

<file path=xl/calcChain.xml><?xml version="1.0" encoding="utf-8"?>
<calcChain xmlns="http://schemas.openxmlformats.org/spreadsheetml/2006/main">
  <c r="B12" i="5" l="1"/>
  <c r="B11" i="5"/>
  <c r="B12" i="4"/>
  <c r="B11" i="4"/>
  <c r="B12" i="3"/>
  <c r="B11" i="3"/>
  <c r="C11" i="2"/>
  <c r="D11" i="2"/>
  <c r="E11" i="2"/>
  <c r="B11" i="2"/>
  <c r="C10" i="2"/>
  <c r="D10" i="2"/>
  <c r="E10" i="2"/>
  <c r="B10" i="2"/>
  <c r="C9" i="2"/>
  <c r="D9" i="2"/>
  <c r="E9" i="2"/>
  <c r="B9" i="2"/>
  <c r="E3" i="2"/>
  <c r="E4" i="2"/>
  <c r="E5" i="2"/>
  <c r="E6" i="2"/>
  <c r="E7" i="2"/>
  <c r="E8" i="2"/>
  <c r="E2" i="2"/>
</calcChain>
</file>

<file path=xl/sharedStrings.xml><?xml version="1.0" encoding="utf-8"?>
<sst xmlns="http://schemas.openxmlformats.org/spreadsheetml/2006/main" count="84" uniqueCount="16">
  <si>
    <t>Laufen</t>
  </si>
  <si>
    <t>Springen</t>
  </si>
  <si>
    <t>Werfen</t>
  </si>
  <si>
    <t>Harry</t>
  </si>
  <si>
    <t>Thomas</t>
  </si>
  <si>
    <t>Franz-Peter</t>
  </si>
  <si>
    <t>Uwe</t>
  </si>
  <si>
    <t>Dieter</t>
  </si>
  <si>
    <t>Martin</t>
  </si>
  <si>
    <t>Ludwig</t>
  </si>
  <si>
    <t>Gesamt</t>
  </si>
  <si>
    <t>Sieger</t>
  </si>
  <si>
    <t>Teilnehmer/Punkte</t>
  </si>
  <si>
    <t>Mittelwert</t>
  </si>
  <si>
    <t>Letzter</t>
  </si>
  <si>
    <t>Verlierer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</si>
</sst>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1" fillId="2" borderId="3" xfId="0" applyFont="1" applyFill="1" applyBorder="1"/>
    <xf numFmtId="0" fontId="0" fillId="2" borderId="3" xfId="0" applyFill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1" fillId="2" borderId="2" xfId="0" applyFont="1" applyFill="1" applyBorder="1"/>
    <xf numFmtId="1" fontId="0" fillId="2" borderId="3" xfId="0" applyNumberFormat="1" applyFill="1" applyBorder="1"/>
    <xf numFmtId="0" fontId="2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/>
  </sheetViews>
  <sheetFormatPr baseColWidth="10" defaultRowHeight="12.75" x14ac:dyDescent="0.2"/>
  <cols>
    <col min="1" max="1" width="20.42578125" customWidth="1"/>
  </cols>
  <sheetData>
    <row r="1" spans="1:5" ht="14.1" customHeight="1" thickBot="1" x14ac:dyDescent="0.25">
      <c r="A1" s="11" t="s">
        <v>12</v>
      </c>
      <c r="B1" s="11" t="s">
        <v>0</v>
      </c>
      <c r="C1" s="11" t="s">
        <v>1</v>
      </c>
      <c r="D1" s="11" t="s">
        <v>2</v>
      </c>
      <c r="E1" s="11" t="s">
        <v>10</v>
      </c>
    </row>
    <row r="2" spans="1:5" ht="14.1" customHeight="1" x14ac:dyDescent="0.2">
      <c r="A2" s="9" t="s">
        <v>3</v>
      </c>
      <c r="B2" s="10">
        <v>120</v>
      </c>
      <c r="C2" s="10">
        <v>100</v>
      </c>
      <c r="D2" s="10">
        <v>150</v>
      </c>
      <c r="E2" s="10"/>
    </row>
    <row r="3" spans="1:5" ht="14.1" customHeight="1" x14ac:dyDescent="0.2">
      <c r="A3" s="2" t="s">
        <v>4</v>
      </c>
      <c r="B3" s="3">
        <v>99</v>
      </c>
      <c r="C3" s="3">
        <v>120</v>
      </c>
      <c r="D3" s="3">
        <v>110</v>
      </c>
      <c r="E3" s="3"/>
    </row>
    <row r="4" spans="1:5" ht="14.1" customHeight="1" x14ac:dyDescent="0.2">
      <c r="A4" s="2" t="s">
        <v>5</v>
      </c>
      <c r="B4" s="3">
        <v>75</v>
      </c>
      <c r="C4" s="3">
        <v>86</v>
      </c>
      <c r="D4" s="3">
        <v>88</v>
      </c>
      <c r="E4" s="3"/>
    </row>
    <row r="5" spans="1:5" ht="14.1" customHeight="1" x14ac:dyDescent="0.2">
      <c r="A5" s="2" t="s">
        <v>6</v>
      </c>
      <c r="B5" s="3">
        <v>175</v>
      </c>
      <c r="C5" s="3">
        <v>167</v>
      </c>
      <c r="D5" s="3">
        <v>155</v>
      </c>
      <c r="E5" s="3"/>
    </row>
    <row r="6" spans="1:5" ht="14.1" customHeight="1" x14ac:dyDescent="0.2">
      <c r="A6" s="2" t="s">
        <v>7</v>
      </c>
      <c r="B6" s="3">
        <v>66</v>
      </c>
      <c r="C6" s="3">
        <v>69</v>
      </c>
      <c r="D6" s="3">
        <v>72</v>
      </c>
      <c r="E6" s="3"/>
    </row>
    <row r="7" spans="1:5" ht="14.1" customHeight="1" x14ac:dyDescent="0.2">
      <c r="A7" s="2" t="s">
        <v>8</v>
      </c>
      <c r="B7" s="3">
        <v>188</v>
      </c>
      <c r="C7" s="3">
        <v>189</v>
      </c>
      <c r="D7" s="3">
        <v>190</v>
      </c>
      <c r="E7" s="3"/>
    </row>
    <row r="8" spans="1:5" ht="14.1" customHeight="1" thickBot="1" x14ac:dyDescent="0.25">
      <c r="A8" s="7" t="s">
        <v>9</v>
      </c>
      <c r="B8" s="8">
        <v>133</v>
      </c>
      <c r="C8" s="8">
        <v>127</v>
      </c>
      <c r="D8" s="8">
        <v>133</v>
      </c>
      <c r="E8" s="8"/>
    </row>
    <row r="9" spans="1:5" ht="14.1" customHeight="1" x14ac:dyDescent="0.2">
      <c r="A9" s="5" t="s">
        <v>13</v>
      </c>
      <c r="B9" s="6"/>
      <c r="C9" s="6"/>
      <c r="D9" s="6"/>
      <c r="E9" s="6"/>
    </row>
    <row r="10" spans="1:5" ht="14.1" customHeight="1" x14ac:dyDescent="0.2">
      <c r="A10" s="1" t="s">
        <v>11</v>
      </c>
      <c r="B10" s="4"/>
      <c r="C10" s="4"/>
      <c r="D10" s="4"/>
      <c r="E10" s="4"/>
    </row>
    <row r="11" spans="1:5" ht="14.1" customHeight="1" x14ac:dyDescent="0.2">
      <c r="A11" s="1" t="s">
        <v>14</v>
      </c>
      <c r="B11" s="4"/>
      <c r="C11" s="4"/>
      <c r="D11" s="4"/>
      <c r="E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FEFE2-C217-4984-9322-76CBD23724B2}">
  <dimension ref="A1:E11"/>
  <sheetViews>
    <sheetView workbookViewId="0">
      <selection activeCell="D6" sqref="D6"/>
    </sheetView>
  </sheetViews>
  <sheetFormatPr baseColWidth="10" defaultRowHeight="12.75" x14ac:dyDescent="0.2"/>
  <cols>
    <col min="1" max="1" width="20.42578125" customWidth="1"/>
    <col min="2" max="2" width="12.5703125" bestFit="1" customWidth="1"/>
  </cols>
  <sheetData>
    <row r="1" spans="1:5" ht="14.1" customHeight="1" thickBot="1" x14ac:dyDescent="0.25">
      <c r="A1" s="11" t="s">
        <v>12</v>
      </c>
      <c r="B1" s="11" t="s">
        <v>0</v>
      </c>
      <c r="C1" s="11" t="s">
        <v>1</v>
      </c>
      <c r="D1" s="11" t="s">
        <v>2</v>
      </c>
      <c r="E1" s="11" t="s">
        <v>10</v>
      </c>
    </row>
    <row r="2" spans="1:5" ht="14.1" customHeight="1" x14ac:dyDescent="0.2">
      <c r="A2" s="9" t="s">
        <v>3</v>
      </c>
      <c r="B2" s="10">
        <v>120</v>
      </c>
      <c r="C2" s="10">
        <v>100</v>
      </c>
      <c r="D2" s="10">
        <v>150</v>
      </c>
      <c r="E2" s="10">
        <f>SUM(B2:D2)</f>
        <v>370</v>
      </c>
    </row>
    <row r="3" spans="1:5" ht="14.1" customHeight="1" x14ac:dyDescent="0.2">
      <c r="A3" s="2" t="s">
        <v>4</v>
      </c>
      <c r="B3" s="3">
        <v>99</v>
      </c>
      <c r="C3" s="3">
        <v>120</v>
      </c>
      <c r="D3" s="3">
        <v>110</v>
      </c>
      <c r="E3" s="10">
        <f t="shared" ref="E3:E8" si="0">SUM(B3:D3)</f>
        <v>329</v>
      </c>
    </row>
    <row r="4" spans="1:5" ht="14.1" customHeight="1" x14ac:dyDescent="0.2">
      <c r="A4" s="2" t="s">
        <v>5</v>
      </c>
      <c r="B4" s="3">
        <v>75</v>
      </c>
      <c r="C4" s="3">
        <v>86</v>
      </c>
      <c r="D4" s="3">
        <v>88</v>
      </c>
      <c r="E4" s="10">
        <f t="shared" si="0"/>
        <v>249</v>
      </c>
    </row>
    <row r="5" spans="1:5" ht="14.1" customHeight="1" x14ac:dyDescent="0.2">
      <c r="A5" s="2" t="s">
        <v>6</v>
      </c>
      <c r="B5" s="3">
        <v>175</v>
      </c>
      <c r="C5" s="3">
        <v>167</v>
      </c>
      <c r="D5" s="3">
        <v>155</v>
      </c>
      <c r="E5" s="10">
        <f t="shared" si="0"/>
        <v>497</v>
      </c>
    </row>
    <row r="6" spans="1:5" ht="14.1" customHeight="1" x14ac:dyDescent="0.2">
      <c r="A6" s="2" t="s">
        <v>7</v>
      </c>
      <c r="B6" s="3">
        <v>66</v>
      </c>
      <c r="C6" s="3">
        <v>69</v>
      </c>
      <c r="D6" s="3">
        <v>72</v>
      </c>
      <c r="E6" s="10">
        <f t="shared" si="0"/>
        <v>207</v>
      </c>
    </row>
    <row r="7" spans="1:5" ht="14.1" customHeight="1" x14ac:dyDescent="0.2">
      <c r="A7" s="2" t="s">
        <v>8</v>
      </c>
      <c r="B7" s="3">
        <v>188</v>
      </c>
      <c r="C7" s="3">
        <v>189</v>
      </c>
      <c r="D7" s="3">
        <v>190</v>
      </c>
      <c r="E7" s="10">
        <f t="shared" si="0"/>
        <v>567</v>
      </c>
    </row>
    <row r="8" spans="1:5" ht="14.1" customHeight="1" thickBot="1" x14ac:dyDescent="0.25">
      <c r="A8" s="7" t="s">
        <v>9</v>
      </c>
      <c r="B8" s="8">
        <v>133</v>
      </c>
      <c r="C8" s="8">
        <v>127</v>
      </c>
      <c r="D8" s="8">
        <v>133</v>
      </c>
      <c r="E8" s="10">
        <f t="shared" si="0"/>
        <v>393</v>
      </c>
    </row>
    <row r="9" spans="1:5" ht="14.1" customHeight="1" x14ac:dyDescent="0.2">
      <c r="A9" s="5" t="s">
        <v>13</v>
      </c>
      <c r="B9" s="12">
        <f>AVERAGE(B2:B8)</f>
        <v>122.28571428571429</v>
      </c>
      <c r="C9" s="12">
        <f t="shared" ref="C9:E9" si="1">AVERAGE(C2:C8)</f>
        <v>122.57142857142857</v>
      </c>
      <c r="D9" s="12">
        <f t="shared" si="1"/>
        <v>128.28571428571428</v>
      </c>
      <c r="E9" s="12">
        <f t="shared" si="1"/>
        <v>373.14285714285717</v>
      </c>
    </row>
    <row r="10" spans="1:5" ht="14.1" customHeight="1" x14ac:dyDescent="0.2">
      <c r="A10" s="1" t="s">
        <v>11</v>
      </c>
      <c r="B10" s="4">
        <f>MAX(B2:B8)</f>
        <v>188</v>
      </c>
      <c r="C10" s="4">
        <f t="shared" ref="C10:E10" si="2">MAX(C2:C8)</f>
        <v>189</v>
      </c>
      <c r="D10" s="4">
        <f t="shared" si="2"/>
        <v>190</v>
      </c>
      <c r="E10" s="4">
        <f t="shared" si="2"/>
        <v>567</v>
      </c>
    </row>
    <row r="11" spans="1:5" ht="14.1" customHeight="1" x14ac:dyDescent="0.2">
      <c r="A11" s="1" t="s">
        <v>14</v>
      </c>
      <c r="B11" s="4">
        <f>MIN(B2:B8)</f>
        <v>66</v>
      </c>
      <c r="C11" s="4">
        <f t="shared" ref="C11:E11" si="3">MIN(C2:C8)</f>
        <v>69</v>
      </c>
      <c r="D11" s="4">
        <f t="shared" si="3"/>
        <v>72</v>
      </c>
      <c r="E11" s="4">
        <f t="shared" si="3"/>
        <v>207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4637B-7754-4B4C-ABA2-3CE6C89DA674}">
  <dimension ref="A1:C12"/>
  <sheetViews>
    <sheetView workbookViewId="0">
      <selection activeCell="B12" sqref="B12"/>
    </sheetView>
  </sheetViews>
  <sheetFormatPr baseColWidth="10" defaultRowHeight="12.75" x14ac:dyDescent="0.2"/>
  <sheetData>
    <row r="1" spans="1:3" ht="13.5" thickBot="1" x14ac:dyDescent="0.25">
      <c r="A1" s="11" t="s">
        <v>12</v>
      </c>
      <c r="B1" s="11" t="s">
        <v>0</v>
      </c>
    </row>
    <row r="2" spans="1:3" x14ac:dyDescent="0.2">
      <c r="A2" s="9" t="s">
        <v>7</v>
      </c>
      <c r="B2" s="10">
        <v>66</v>
      </c>
      <c r="C2" s="13" t="s">
        <v>7</v>
      </c>
    </row>
    <row r="3" spans="1:3" x14ac:dyDescent="0.2">
      <c r="A3" s="2" t="s">
        <v>5</v>
      </c>
      <c r="B3" s="3">
        <v>75</v>
      </c>
      <c r="C3" s="14" t="s">
        <v>5</v>
      </c>
    </row>
    <row r="4" spans="1:3" x14ac:dyDescent="0.2">
      <c r="A4" s="2" t="s">
        <v>4</v>
      </c>
      <c r="B4" s="3">
        <v>99</v>
      </c>
      <c r="C4" s="14" t="s">
        <v>4</v>
      </c>
    </row>
    <row r="5" spans="1:3" x14ac:dyDescent="0.2">
      <c r="A5" s="2" t="s">
        <v>3</v>
      </c>
      <c r="B5" s="3">
        <v>120</v>
      </c>
      <c r="C5" s="14" t="s">
        <v>3</v>
      </c>
    </row>
    <row r="6" spans="1:3" x14ac:dyDescent="0.2">
      <c r="A6" s="2" t="s">
        <v>9</v>
      </c>
      <c r="B6" s="3">
        <v>133</v>
      </c>
      <c r="C6" s="14" t="s">
        <v>9</v>
      </c>
    </row>
    <row r="7" spans="1:3" x14ac:dyDescent="0.2">
      <c r="A7" s="2" t="s">
        <v>6</v>
      </c>
      <c r="B7" s="3">
        <v>175</v>
      </c>
      <c r="C7" s="14" t="s">
        <v>6</v>
      </c>
    </row>
    <row r="8" spans="1:3" ht="13.5" thickBot="1" x14ac:dyDescent="0.25">
      <c r="A8" s="7" t="s">
        <v>8</v>
      </c>
      <c r="B8" s="8">
        <v>188</v>
      </c>
      <c r="C8" s="15" t="s">
        <v>8</v>
      </c>
    </row>
    <row r="11" spans="1:3" x14ac:dyDescent="0.2">
      <c r="A11" s="17" t="s">
        <v>11</v>
      </c>
      <c r="B11" s="16" t="str">
        <f>VLOOKUP(MAX(B2:B8),B2:C8,2)</f>
        <v>Martin</v>
      </c>
    </row>
    <row r="12" spans="1:3" x14ac:dyDescent="0.2">
      <c r="A12" s="18" t="s">
        <v>15</v>
      </c>
      <c r="B12" s="16" t="str">
        <f>VLOOKUP(MIN(B2:B8),B2:C8,2)</f>
        <v>Dieter</v>
      </c>
    </row>
  </sheetData>
  <sortState ref="A2:C8">
    <sortCondition ref="B2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0834B-5E92-4F2D-8878-3DFBD0D0BA5C}">
  <dimension ref="A1:C12"/>
  <sheetViews>
    <sheetView workbookViewId="0">
      <selection activeCell="B12" sqref="B12"/>
    </sheetView>
  </sheetViews>
  <sheetFormatPr baseColWidth="10" defaultRowHeight="12.75" x14ac:dyDescent="0.2"/>
  <sheetData>
    <row r="1" spans="1:3" ht="13.5" thickBot="1" x14ac:dyDescent="0.25">
      <c r="A1" s="11" t="s">
        <v>12</v>
      </c>
      <c r="B1" s="11" t="s">
        <v>1</v>
      </c>
    </row>
    <row r="2" spans="1:3" x14ac:dyDescent="0.2">
      <c r="A2" s="9" t="s">
        <v>7</v>
      </c>
      <c r="B2" s="10">
        <v>93</v>
      </c>
      <c r="C2" s="13" t="s">
        <v>7</v>
      </c>
    </row>
    <row r="3" spans="1:3" x14ac:dyDescent="0.2">
      <c r="A3" s="2" t="s">
        <v>5</v>
      </c>
      <c r="B3" s="3">
        <v>86</v>
      </c>
      <c r="C3" s="14" t="s">
        <v>5</v>
      </c>
    </row>
    <row r="4" spans="1:3" x14ac:dyDescent="0.2">
      <c r="A4" s="2" t="s">
        <v>3</v>
      </c>
      <c r="B4" s="3">
        <v>100</v>
      </c>
      <c r="C4" s="14" t="s">
        <v>3</v>
      </c>
    </row>
    <row r="5" spans="1:3" x14ac:dyDescent="0.2">
      <c r="A5" s="2" t="s">
        <v>4</v>
      </c>
      <c r="B5" s="3">
        <v>120</v>
      </c>
      <c r="C5" s="14" t="s">
        <v>4</v>
      </c>
    </row>
    <row r="6" spans="1:3" x14ac:dyDescent="0.2">
      <c r="A6" s="2" t="s">
        <v>9</v>
      </c>
      <c r="B6" s="3">
        <v>127</v>
      </c>
      <c r="C6" s="14" t="s">
        <v>9</v>
      </c>
    </row>
    <row r="7" spans="1:3" x14ac:dyDescent="0.2">
      <c r="A7" s="2" t="s">
        <v>6</v>
      </c>
      <c r="B7" s="3">
        <v>167</v>
      </c>
      <c r="C7" s="14" t="s">
        <v>6</v>
      </c>
    </row>
    <row r="8" spans="1:3" ht="13.5" thickBot="1" x14ac:dyDescent="0.25">
      <c r="A8" s="7" t="s">
        <v>8</v>
      </c>
      <c r="B8" s="8">
        <v>189</v>
      </c>
      <c r="C8" s="15" t="s">
        <v>8</v>
      </c>
    </row>
    <row r="11" spans="1:3" x14ac:dyDescent="0.2">
      <c r="A11" s="17" t="s">
        <v>11</v>
      </c>
      <c r="B11" s="16" t="str">
        <f>VLOOKUP(MAX(B2:B8),B2:C8,2)</f>
        <v>Martin</v>
      </c>
    </row>
    <row r="12" spans="1:3" x14ac:dyDescent="0.2">
      <c r="A12" s="18" t="s">
        <v>15</v>
      </c>
      <c r="B12" s="16" t="str">
        <f>VLOOKUP(MIN(B2:B8),B2:C8,2)</f>
        <v>Franz-Peter</v>
      </c>
    </row>
  </sheetData>
  <sortState ref="A2:C8">
    <sortCondition ref="B2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103C2-50EA-47E4-8868-0070A6190368}">
  <dimension ref="A1:C12"/>
  <sheetViews>
    <sheetView workbookViewId="0">
      <selection activeCell="B16" sqref="B16"/>
    </sheetView>
  </sheetViews>
  <sheetFormatPr baseColWidth="10" defaultRowHeight="12.75" x14ac:dyDescent="0.2"/>
  <sheetData>
    <row r="1" spans="1:3" ht="13.5" thickBot="1" x14ac:dyDescent="0.25">
      <c r="A1" s="11" t="s">
        <v>12</v>
      </c>
      <c r="B1" s="11" t="s">
        <v>2</v>
      </c>
    </row>
    <row r="2" spans="1:3" x14ac:dyDescent="0.2">
      <c r="A2" s="9" t="s">
        <v>8</v>
      </c>
      <c r="B2" s="10">
        <v>33</v>
      </c>
      <c r="C2" s="13" t="s">
        <v>8</v>
      </c>
    </row>
    <row r="3" spans="1:3" x14ac:dyDescent="0.2">
      <c r="A3" s="2" t="s">
        <v>7</v>
      </c>
      <c r="B3" s="3">
        <v>72</v>
      </c>
      <c r="C3" s="14" t="s">
        <v>7</v>
      </c>
    </row>
    <row r="4" spans="1:3" x14ac:dyDescent="0.2">
      <c r="A4" s="2" t="s">
        <v>5</v>
      </c>
      <c r="B4" s="3">
        <v>88</v>
      </c>
      <c r="C4" s="14" t="s">
        <v>5</v>
      </c>
    </row>
    <row r="5" spans="1:3" x14ac:dyDescent="0.2">
      <c r="A5" s="2" t="s">
        <v>4</v>
      </c>
      <c r="B5" s="3">
        <v>110</v>
      </c>
      <c r="C5" s="14" t="s">
        <v>4</v>
      </c>
    </row>
    <row r="6" spans="1:3" x14ac:dyDescent="0.2">
      <c r="A6" s="2" t="s">
        <v>9</v>
      </c>
      <c r="B6" s="3">
        <v>133</v>
      </c>
      <c r="C6" s="14" t="s">
        <v>9</v>
      </c>
    </row>
    <row r="7" spans="1:3" x14ac:dyDescent="0.2">
      <c r="A7" s="2" t="s">
        <v>3</v>
      </c>
      <c r="B7" s="3">
        <v>150</v>
      </c>
      <c r="C7" s="14" t="s">
        <v>3</v>
      </c>
    </row>
    <row r="8" spans="1:3" ht="13.5" thickBot="1" x14ac:dyDescent="0.25">
      <c r="A8" s="7" t="s">
        <v>6</v>
      </c>
      <c r="B8" s="8">
        <v>155</v>
      </c>
      <c r="C8" s="15" t="s">
        <v>6</v>
      </c>
    </row>
    <row r="11" spans="1:3" x14ac:dyDescent="0.2">
      <c r="A11" s="17" t="s">
        <v>11</v>
      </c>
      <c r="B11" s="16" t="str">
        <f>VLOOKUP(MAX(B2:B8),B2:C8,2)</f>
        <v>Uwe</v>
      </c>
    </row>
    <row r="12" spans="1:3" x14ac:dyDescent="0.2">
      <c r="A12" s="18" t="s">
        <v>15</v>
      </c>
      <c r="B12" s="16" t="str">
        <f>VLOOKUP(MIN(B2:B8),B2:C8,2)</f>
        <v>Martin</v>
      </c>
    </row>
  </sheetData>
  <sortState ref="A2:C8">
    <sortCondition ref="B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Sportfest</vt:lpstr>
      <vt:lpstr>Statistik</vt:lpstr>
      <vt:lpstr>Laufen</vt:lpstr>
      <vt:lpstr>Springen</vt:lpstr>
      <vt:lpstr>Werfen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Sportfest</dc:title>
  <dc:subject/>
  <dc:creator>Wiebke Rettig</dc:creator>
  <cp:keywords/>
  <dc:description/>
  <cp:lastModifiedBy>THB</cp:lastModifiedBy>
  <dcterms:created xsi:type="dcterms:W3CDTF">1998-05-20T12:17:41Z</dcterms:created>
  <dcterms:modified xsi:type="dcterms:W3CDTF">2018-03-12T02:36:42Z</dcterms:modified>
</cp:coreProperties>
</file>