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erstin\Documents\Knowware Of 2013 ka\"/>
    </mc:Choice>
  </mc:AlternateContent>
  <bookViews>
    <workbookView xWindow="0" yWindow="0" windowWidth="19200" windowHeight="6940" activeTab="1"/>
  </bookViews>
  <sheets>
    <sheet name="Tabelle1" sheetId="1" r:id="rId1"/>
    <sheet name="Tabelle2" sheetId="2" r:id="rId2"/>
    <sheet name="Küchenschrank" sheetId="3" state="hidden" r:id="rId3"/>
  </sheets>
  <definedNames>
    <definedName name="B1234567">Tabelle1!$F$2</definedName>
    <definedName name="Kueche">Küchenschrank!$K$1:$L$3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4" i="2" l="1"/>
  <c r="L1" i="3" l="1"/>
  <c r="H21" i="3" s="1"/>
  <c r="E3" i="3" l="1"/>
  <c r="H4" i="3"/>
  <c r="H6" i="3"/>
  <c r="H8" i="3"/>
  <c r="H10" i="3"/>
  <c r="H12" i="3"/>
  <c r="H14" i="3"/>
  <c r="H16" i="3"/>
  <c r="H18" i="3"/>
  <c r="H20" i="3"/>
  <c r="E2" i="3"/>
  <c r="H3" i="3"/>
  <c r="E5" i="3"/>
  <c r="E7" i="3"/>
  <c r="E9" i="3"/>
  <c r="E11" i="3"/>
  <c r="E13" i="3"/>
  <c r="E15" i="3"/>
  <c r="E17" i="3"/>
  <c r="E19" i="3"/>
  <c r="E21" i="3"/>
  <c r="L2" i="3"/>
  <c r="E4" i="3"/>
  <c r="E6" i="3"/>
  <c r="E8" i="3"/>
  <c r="E10" i="3"/>
  <c r="E12" i="3"/>
  <c r="E14" i="3"/>
  <c r="E16" i="3"/>
  <c r="E18" i="3"/>
  <c r="E20" i="3"/>
  <c r="H2" i="3"/>
  <c r="L3" i="3"/>
  <c r="H5" i="3"/>
  <c r="H7" i="3"/>
  <c r="H9" i="3"/>
  <c r="H11" i="3"/>
  <c r="H13" i="3"/>
  <c r="H15" i="3"/>
  <c r="H17" i="3"/>
  <c r="H19" i="3"/>
</calcChain>
</file>

<file path=xl/sharedStrings.xml><?xml version="1.0" encoding="utf-8"?>
<sst xmlns="http://schemas.openxmlformats.org/spreadsheetml/2006/main" count="117" uniqueCount="78">
  <si>
    <t>Das ist Excel!</t>
  </si>
  <si>
    <t>Filme-Abend</t>
  </si>
  <si>
    <t>Name</t>
  </si>
  <si>
    <t>Wer kauft was?</t>
  </si>
  <si>
    <t>Chips</t>
  </si>
  <si>
    <t>Oscar</t>
  </si>
  <si>
    <t>Gemüsesticks</t>
  </si>
  <si>
    <t>Gabi</t>
  </si>
  <si>
    <t>Salat</t>
  </si>
  <si>
    <t>Lea</t>
  </si>
  <si>
    <t>Salzstangen</t>
  </si>
  <si>
    <t>Jannick</t>
  </si>
  <si>
    <t>Bierstängel</t>
  </si>
  <si>
    <t>Mineralwaser</t>
  </si>
  <si>
    <t>Robin</t>
  </si>
  <si>
    <t>Torben</t>
  </si>
  <si>
    <t>Cola</t>
  </si>
  <si>
    <t>Lotta</t>
  </si>
  <si>
    <t>Produkt</t>
  </si>
  <si>
    <t>Preis</t>
  </si>
  <si>
    <t>Erdnüsse</t>
  </si>
  <si>
    <t>Popcorn</t>
  </si>
  <si>
    <t>-</t>
  </si>
  <si>
    <t>aktive Zelle</t>
  </si>
  <si>
    <t>Art</t>
  </si>
  <si>
    <t>Sorte</t>
  </si>
  <si>
    <t>Vepackung</t>
  </si>
  <si>
    <t>gekauft</t>
  </si>
  <si>
    <t>Stück</t>
  </si>
  <si>
    <t>haltbar bis</t>
  </si>
  <si>
    <t>nicht löschen:</t>
  </si>
  <si>
    <t>Datum</t>
  </si>
  <si>
    <t>Nuss-Nougat-Creme</t>
  </si>
  <si>
    <t>süß</t>
  </si>
  <si>
    <t>mit Schokc</t>
  </si>
  <si>
    <t>Glas</t>
  </si>
  <si>
    <t>Jahr</t>
  </si>
  <si>
    <t>Marmelade</t>
  </si>
  <si>
    <t>Erdbeer</t>
  </si>
  <si>
    <t>Monat</t>
  </si>
  <si>
    <t>Ölsardinen</t>
  </si>
  <si>
    <t>salzig</t>
  </si>
  <si>
    <t>in Öl</t>
  </si>
  <si>
    <t>Dose</t>
  </si>
  <si>
    <t>Schattenmorellen</t>
  </si>
  <si>
    <t>entkernt</t>
  </si>
  <si>
    <t xml:space="preserve">Ananas </t>
  </si>
  <si>
    <t>in Stücken</t>
  </si>
  <si>
    <t>Reis</t>
  </si>
  <si>
    <t>neutral</t>
  </si>
  <si>
    <t>parboiled</t>
  </si>
  <si>
    <t>Vorratsdose</t>
  </si>
  <si>
    <t>Mehl</t>
  </si>
  <si>
    <t>Nr. 404</t>
  </si>
  <si>
    <t>Zucker</t>
  </si>
  <si>
    <t>weiß</t>
  </si>
  <si>
    <t>Nudeln</t>
  </si>
  <si>
    <t>Spaghetti</t>
  </si>
  <si>
    <t>Forellenfilet</t>
  </si>
  <si>
    <t>Knäckebrot</t>
  </si>
  <si>
    <t>Roggen</t>
  </si>
  <si>
    <t>Papier</t>
  </si>
  <si>
    <t>mit Sesam</t>
  </si>
  <si>
    <t>Plastik</t>
  </si>
  <si>
    <t>Paprika</t>
  </si>
  <si>
    <t>Folie</t>
  </si>
  <si>
    <t>Fertigkuchen</t>
  </si>
  <si>
    <t>Mohnkuchen</t>
  </si>
  <si>
    <t>Schokolade</t>
  </si>
  <si>
    <t>Joghurt</t>
  </si>
  <si>
    <t>Trockenobst</t>
  </si>
  <si>
    <t>Apelringe</t>
  </si>
  <si>
    <t>Müsli</t>
  </si>
  <si>
    <t>Joghurt-Nuss</t>
  </si>
  <si>
    <t>Nuss</t>
  </si>
  <si>
    <t>Bitter</t>
  </si>
  <si>
    <t>Vollmilch</t>
  </si>
  <si>
    <t>Summe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</si>
</sst>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2" borderId="1" xfId="0" applyFill="1" applyBorder="1"/>
    <xf numFmtId="14" fontId="0" fillId="2" borderId="1" xfId="0" applyNumberFormat="1" applyFill="1" applyBorder="1"/>
    <xf numFmtId="14" fontId="0" fillId="0" borderId="0" xfId="0" applyNumberFormat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1" fillId="0" borderId="0" xfId="0" applyFont="1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standard"/>
        <c:varyColors val="0"/>
        <c:ser>
          <c:idx val="0"/>
          <c:order val="0"/>
          <c:tx>
            <c:strRef>
              <c:f>Tabelle2!$C$4</c:f>
              <c:strCache>
                <c:ptCount val="1"/>
                <c:pt idx="0">
                  <c:v>Preis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strRef>
              <c:f>Tabelle2!$B$5:$B$13</c:f>
              <c:strCache>
                <c:ptCount val="9"/>
                <c:pt idx="0">
                  <c:v>Chips</c:v>
                </c:pt>
                <c:pt idx="1">
                  <c:v>Gemüsesticks</c:v>
                </c:pt>
                <c:pt idx="2">
                  <c:v>Salat</c:v>
                </c:pt>
                <c:pt idx="3">
                  <c:v>Salzstangen</c:v>
                </c:pt>
                <c:pt idx="4">
                  <c:v>Bierstängel</c:v>
                </c:pt>
                <c:pt idx="5">
                  <c:v>Mineralwaser</c:v>
                </c:pt>
                <c:pt idx="6">
                  <c:v>Cola</c:v>
                </c:pt>
                <c:pt idx="7">
                  <c:v>Erdnüsse</c:v>
                </c:pt>
                <c:pt idx="8">
                  <c:v>Popcorn</c:v>
                </c:pt>
              </c:strCache>
            </c:strRef>
          </c:cat>
          <c:val>
            <c:numRef>
              <c:f>Tabelle2!$C$5:$C$13</c:f>
              <c:numCache>
                <c:formatCode>General</c:formatCode>
                <c:ptCount val="9"/>
                <c:pt idx="0">
                  <c:v>1.45</c:v>
                </c:pt>
                <c:pt idx="1">
                  <c:v>3.99</c:v>
                </c:pt>
                <c:pt idx="2">
                  <c:v>2.99</c:v>
                </c:pt>
                <c:pt idx="3">
                  <c:v>1.45</c:v>
                </c:pt>
                <c:pt idx="4">
                  <c:v>2.99</c:v>
                </c:pt>
                <c:pt idx="5">
                  <c:v>4.99</c:v>
                </c:pt>
                <c:pt idx="6">
                  <c:v>4.99</c:v>
                </c:pt>
                <c:pt idx="7">
                  <c:v>3.5</c:v>
                </c:pt>
                <c:pt idx="8">
                  <c:v>3.5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263656384"/>
        <c:axId val="263652464"/>
        <c:axId val="382429568"/>
      </c:bar3DChart>
      <c:catAx>
        <c:axId val="2636563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263652464"/>
        <c:crosses val="autoZero"/>
        <c:auto val="1"/>
        <c:lblAlgn val="ctr"/>
        <c:lblOffset val="100"/>
        <c:noMultiLvlLbl val="0"/>
      </c:catAx>
      <c:valAx>
        <c:axId val="2636524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263656384"/>
        <c:crosses val="autoZero"/>
        <c:crossBetween val="between"/>
      </c:valAx>
      <c:serAx>
        <c:axId val="382429568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263652464"/>
        <c:crosses val="autoZero"/>
      </c:ser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536575</xdr:colOff>
      <xdr:row>1</xdr:row>
      <xdr:rowOff>9525</xdr:rowOff>
    </xdr:from>
    <xdr:to>
      <xdr:col>9</xdr:col>
      <xdr:colOff>536575</xdr:colOff>
      <xdr:row>15</xdr:row>
      <xdr:rowOff>174625</xdr:rowOff>
    </xdr:to>
    <xdr:graphicFrame macro="">
      <xdr:nvGraphicFramePr>
        <xdr:cNvPr id="6" name="Diagramm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Larissa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23456"/>
  <sheetViews>
    <sheetView topLeftCell="A123454" workbookViewId="0">
      <selection activeCell="B123456" sqref="B123456"/>
    </sheetView>
  </sheetViews>
  <sheetFormatPr baseColWidth="10" defaultRowHeight="14.5" x14ac:dyDescent="0.35"/>
  <sheetData>
    <row r="123456" spans="2:2" x14ac:dyDescent="0.35">
      <c r="B123456" t="s">
        <v>0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7"/>
  <sheetViews>
    <sheetView tabSelected="1" workbookViewId="0">
      <selection activeCell="B17" sqref="B17"/>
    </sheetView>
  </sheetViews>
  <sheetFormatPr baseColWidth="10" defaultRowHeight="14.5" x14ac:dyDescent="0.35"/>
  <cols>
    <col min="2" max="2" width="13.7265625" customWidth="1"/>
  </cols>
  <sheetData>
    <row r="1" spans="1:9" ht="18.5" x14ac:dyDescent="0.45">
      <c r="A1" s="13" t="s">
        <v>1</v>
      </c>
      <c r="B1" s="13"/>
      <c r="C1" s="13"/>
    </row>
    <row r="3" spans="1:9" ht="15" thickBot="1" x14ac:dyDescent="0.4">
      <c r="A3" t="s">
        <v>3</v>
      </c>
      <c r="I3" t="s">
        <v>22</v>
      </c>
    </row>
    <row r="4" spans="1:9" x14ac:dyDescent="0.35">
      <c r="A4" s="5" t="s">
        <v>2</v>
      </c>
      <c r="B4" s="6" t="s">
        <v>18</v>
      </c>
      <c r="C4" s="7" t="s">
        <v>19</v>
      </c>
    </row>
    <row r="5" spans="1:9" x14ac:dyDescent="0.35">
      <c r="A5" s="8" t="s">
        <v>14</v>
      </c>
      <c r="B5" s="4" t="s">
        <v>4</v>
      </c>
      <c r="C5" s="9">
        <v>1.45</v>
      </c>
    </row>
    <row r="6" spans="1:9" x14ac:dyDescent="0.35">
      <c r="A6" s="8" t="s">
        <v>5</v>
      </c>
      <c r="B6" s="4" t="s">
        <v>6</v>
      </c>
      <c r="C6" s="9">
        <v>3.99</v>
      </c>
    </row>
    <row r="7" spans="1:9" x14ac:dyDescent="0.35">
      <c r="A7" s="8" t="s">
        <v>7</v>
      </c>
      <c r="B7" s="4" t="s">
        <v>8</v>
      </c>
      <c r="C7" s="9">
        <v>2.99</v>
      </c>
    </row>
    <row r="8" spans="1:9" x14ac:dyDescent="0.35">
      <c r="A8" s="8" t="s">
        <v>9</v>
      </c>
      <c r="B8" s="4" t="s">
        <v>10</v>
      </c>
      <c r="C8" s="9">
        <v>1.45</v>
      </c>
    </row>
    <row r="9" spans="1:9" x14ac:dyDescent="0.35">
      <c r="A9" s="8" t="s">
        <v>11</v>
      </c>
      <c r="B9" s="4" t="s">
        <v>12</v>
      </c>
      <c r="C9" s="9">
        <v>2.99</v>
      </c>
    </row>
    <row r="10" spans="1:9" x14ac:dyDescent="0.35">
      <c r="A10" s="8" t="s">
        <v>9</v>
      </c>
      <c r="B10" s="4" t="s">
        <v>13</v>
      </c>
      <c r="C10" s="9">
        <v>4.99</v>
      </c>
    </row>
    <row r="11" spans="1:9" x14ac:dyDescent="0.35">
      <c r="A11" s="8" t="s">
        <v>15</v>
      </c>
      <c r="B11" s="4" t="s">
        <v>16</v>
      </c>
      <c r="C11" s="9">
        <v>4.99</v>
      </c>
    </row>
    <row r="12" spans="1:9" x14ac:dyDescent="0.35">
      <c r="A12" s="8" t="s">
        <v>14</v>
      </c>
      <c r="B12" s="4" t="s">
        <v>20</v>
      </c>
      <c r="C12" s="9">
        <v>3.5</v>
      </c>
    </row>
    <row r="13" spans="1:9" ht="15" thickBot="1" x14ac:dyDescent="0.4">
      <c r="A13" s="10" t="s">
        <v>17</v>
      </c>
      <c r="B13" s="11" t="s">
        <v>21</v>
      </c>
      <c r="C13" s="12">
        <v>3.5</v>
      </c>
    </row>
    <row r="14" spans="1:9" x14ac:dyDescent="0.35">
      <c r="A14" t="s">
        <v>77</v>
      </c>
      <c r="C14">
        <f>SUM(C5:C13)</f>
        <v>29.85</v>
      </c>
    </row>
    <row r="17" spans="2:2" x14ac:dyDescent="0.35">
      <c r="B17" t="s">
        <v>23</v>
      </c>
    </row>
  </sheetData>
  <mergeCells count="1">
    <mergeCell ref="A1:C1"/>
  </mergeCells>
  <pageMargins left="0.7" right="0.7" top="0.78740157499999996" bottom="0.78740157499999996" header="0.3" footer="0.3"/>
  <pageSetup paperSize="9" orientation="portrait" horizontalDpi="0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1"/>
  <sheetViews>
    <sheetView topLeftCell="A10" workbookViewId="0">
      <selection activeCell="A21" sqref="A21"/>
    </sheetView>
  </sheetViews>
  <sheetFormatPr baseColWidth="10" defaultRowHeight="14.5" x14ac:dyDescent="0.35"/>
  <cols>
    <col min="1" max="1" width="28" bestFit="1" customWidth="1"/>
    <col min="10" max="10" width="12.26953125" bestFit="1" customWidth="1"/>
  </cols>
  <sheetData>
    <row r="1" spans="1:12" x14ac:dyDescent="0.35">
      <c r="A1" t="s">
        <v>2</v>
      </c>
      <c r="B1" t="s">
        <v>24</v>
      </c>
      <c r="C1" t="s">
        <v>25</v>
      </c>
      <c r="D1" t="s">
        <v>26</v>
      </c>
      <c r="E1" t="s">
        <v>27</v>
      </c>
      <c r="F1" t="s">
        <v>19</v>
      </c>
      <c r="G1" t="s">
        <v>28</v>
      </c>
      <c r="H1" t="s">
        <v>29</v>
      </c>
      <c r="J1" t="s">
        <v>30</v>
      </c>
      <c r="K1" s="1" t="s">
        <v>31</v>
      </c>
      <c r="L1" s="2">
        <f ca="1">TODAY()</f>
        <v>41794</v>
      </c>
    </row>
    <row r="2" spans="1:12" x14ac:dyDescent="0.35">
      <c r="A2" t="s">
        <v>32</v>
      </c>
      <c r="B2" t="s">
        <v>33</v>
      </c>
      <c r="C2" t="s">
        <v>34</v>
      </c>
      <c r="D2" t="s">
        <v>35</v>
      </c>
      <c r="E2" t="str">
        <f t="shared" ref="E2:E21" ca="1" si="0">TEXT($L$1, "MMMM")</f>
        <v>Juni</v>
      </c>
      <c r="F2">
        <v>1.99</v>
      </c>
      <c r="G2">
        <v>2</v>
      </c>
      <c r="H2" s="3">
        <f ca="1">$L$1+1</f>
        <v>41795</v>
      </c>
      <c r="K2" s="1" t="s">
        <v>36</v>
      </c>
      <c r="L2" s="1">
        <f ca="1">YEAR(L1)</f>
        <v>2014</v>
      </c>
    </row>
    <row r="3" spans="1:12" x14ac:dyDescent="0.35">
      <c r="A3" t="s">
        <v>37</v>
      </c>
      <c r="B3" t="s">
        <v>33</v>
      </c>
      <c r="C3" t="s">
        <v>38</v>
      </c>
      <c r="D3" t="s">
        <v>35</v>
      </c>
      <c r="E3" t="str">
        <f t="shared" ca="1" si="0"/>
        <v>Juni</v>
      </c>
      <c r="F3">
        <v>2.5</v>
      </c>
      <c r="G3">
        <v>1</v>
      </c>
      <c r="H3" s="3">
        <f ca="1">$L$1+12</f>
        <v>41806</v>
      </c>
      <c r="K3" s="1" t="s">
        <v>39</v>
      </c>
      <c r="L3" s="1">
        <f ca="1">MONTH(L1)</f>
        <v>6</v>
      </c>
    </row>
    <row r="4" spans="1:12" x14ac:dyDescent="0.35">
      <c r="A4" t="s">
        <v>40</v>
      </c>
      <c r="B4" t="s">
        <v>41</v>
      </c>
      <c r="C4" t="s">
        <v>42</v>
      </c>
      <c r="D4" t="s">
        <v>43</v>
      </c>
      <c r="E4" t="str">
        <f t="shared" ca="1" si="0"/>
        <v>Juni</v>
      </c>
      <c r="F4">
        <v>3.4</v>
      </c>
      <c r="G4">
        <v>3</v>
      </c>
      <c r="H4" s="3">
        <f ca="1">$L$1+3</f>
        <v>41797</v>
      </c>
    </row>
    <row r="5" spans="1:12" x14ac:dyDescent="0.35">
      <c r="A5" t="s">
        <v>44</v>
      </c>
      <c r="B5" t="s">
        <v>33</v>
      </c>
      <c r="C5" t="s">
        <v>45</v>
      </c>
      <c r="D5" t="s">
        <v>35</v>
      </c>
      <c r="E5" t="str">
        <f t="shared" ca="1" si="0"/>
        <v>Juni</v>
      </c>
      <c r="F5">
        <v>2.5499999999999998</v>
      </c>
      <c r="G5">
        <v>3</v>
      </c>
      <c r="H5" s="3">
        <f ca="1">$L$1+15</f>
        <v>41809</v>
      </c>
    </row>
    <row r="6" spans="1:12" x14ac:dyDescent="0.35">
      <c r="A6" t="s">
        <v>46</v>
      </c>
      <c r="B6" t="s">
        <v>33</v>
      </c>
      <c r="C6" t="s">
        <v>47</v>
      </c>
      <c r="D6" t="s">
        <v>43</v>
      </c>
      <c r="E6" t="str">
        <f t="shared" ca="1" si="0"/>
        <v>Juni</v>
      </c>
      <c r="F6">
        <v>0.99</v>
      </c>
      <c r="G6">
        <v>2</v>
      </c>
      <c r="H6" s="3">
        <f ca="1">$L$1-1</f>
        <v>41793</v>
      </c>
    </row>
    <row r="7" spans="1:12" x14ac:dyDescent="0.35">
      <c r="A7" t="s">
        <v>48</v>
      </c>
      <c r="B7" t="s">
        <v>49</v>
      </c>
      <c r="C7" t="s">
        <v>50</v>
      </c>
      <c r="D7" t="s">
        <v>51</v>
      </c>
      <c r="E7" t="str">
        <f t="shared" ca="1" si="0"/>
        <v>Juni</v>
      </c>
      <c r="F7">
        <v>1.25</v>
      </c>
      <c r="G7">
        <v>1</v>
      </c>
      <c r="H7" s="3">
        <f ca="1">$L$1-2</f>
        <v>41792</v>
      </c>
    </row>
    <row r="8" spans="1:12" x14ac:dyDescent="0.35">
      <c r="A8" t="s">
        <v>52</v>
      </c>
      <c r="B8" t="s">
        <v>49</v>
      </c>
      <c r="C8" t="s">
        <v>53</v>
      </c>
      <c r="D8" t="s">
        <v>51</v>
      </c>
      <c r="E8" t="str">
        <f t="shared" ca="1" si="0"/>
        <v>Juni</v>
      </c>
      <c r="F8">
        <v>0.69</v>
      </c>
      <c r="G8">
        <v>2</v>
      </c>
      <c r="H8" s="3">
        <f ca="1">$L$1+10</f>
        <v>41804</v>
      </c>
    </row>
    <row r="9" spans="1:12" x14ac:dyDescent="0.35">
      <c r="A9" t="s">
        <v>54</v>
      </c>
      <c r="C9" t="s">
        <v>55</v>
      </c>
      <c r="D9" t="s">
        <v>51</v>
      </c>
      <c r="E9" t="str">
        <f t="shared" ca="1" si="0"/>
        <v>Juni</v>
      </c>
      <c r="F9">
        <v>0.99</v>
      </c>
      <c r="G9">
        <v>3</v>
      </c>
      <c r="H9" s="3">
        <f ca="1">$L$1+1</f>
        <v>41795</v>
      </c>
    </row>
    <row r="10" spans="1:12" x14ac:dyDescent="0.35">
      <c r="A10" t="s">
        <v>56</v>
      </c>
      <c r="B10" t="s">
        <v>41</v>
      </c>
      <c r="C10" t="s">
        <v>57</v>
      </c>
      <c r="D10" t="s">
        <v>51</v>
      </c>
      <c r="E10" t="str">
        <f t="shared" ca="1" si="0"/>
        <v>Juni</v>
      </c>
      <c r="F10">
        <v>1.35</v>
      </c>
      <c r="G10">
        <v>2</v>
      </c>
      <c r="H10" s="3">
        <f ca="1">$L$1+4</f>
        <v>41798</v>
      </c>
    </row>
    <row r="11" spans="1:12" x14ac:dyDescent="0.35">
      <c r="A11" t="s">
        <v>58</v>
      </c>
      <c r="B11" t="s">
        <v>41</v>
      </c>
      <c r="C11" t="s">
        <v>42</v>
      </c>
      <c r="D11" t="s">
        <v>43</v>
      </c>
      <c r="E11" t="str">
        <f t="shared" ca="1" si="0"/>
        <v>Juni</v>
      </c>
      <c r="F11">
        <v>2.5</v>
      </c>
      <c r="G11">
        <v>1</v>
      </c>
      <c r="H11" s="3">
        <f ca="1">$L$1+14</f>
        <v>41808</v>
      </c>
    </row>
    <row r="12" spans="1:12" x14ac:dyDescent="0.35">
      <c r="A12" t="s">
        <v>59</v>
      </c>
      <c r="B12" t="s">
        <v>49</v>
      </c>
      <c r="C12" t="s">
        <v>60</v>
      </c>
      <c r="D12" t="s">
        <v>61</v>
      </c>
      <c r="E12" t="str">
        <f t="shared" ca="1" si="0"/>
        <v>Juni</v>
      </c>
      <c r="F12">
        <v>2.2000000000000002</v>
      </c>
      <c r="G12">
        <v>2</v>
      </c>
      <c r="H12" s="3">
        <f ca="1">$L$1+15</f>
        <v>41809</v>
      </c>
    </row>
    <row r="13" spans="1:12" x14ac:dyDescent="0.35">
      <c r="A13" t="s">
        <v>10</v>
      </c>
      <c r="B13" t="s">
        <v>41</v>
      </c>
      <c r="C13" t="s">
        <v>62</v>
      </c>
      <c r="D13" t="s">
        <v>63</v>
      </c>
      <c r="E13" t="str">
        <f t="shared" ca="1" si="0"/>
        <v>Juni</v>
      </c>
      <c r="F13">
        <v>1.85</v>
      </c>
      <c r="G13">
        <v>3</v>
      </c>
      <c r="H13" s="3">
        <f ca="1">$L$1+19</f>
        <v>41813</v>
      </c>
    </row>
    <row r="14" spans="1:12" x14ac:dyDescent="0.35">
      <c r="A14" t="s">
        <v>4</v>
      </c>
      <c r="B14" t="s">
        <v>41</v>
      </c>
      <c r="C14" t="s">
        <v>64</v>
      </c>
      <c r="D14" t="s">
        <v>65</v>
      </c>
      <c r="E14" t="str">
        <f t="shared" ca="1" si="0"/>
        <v>Juni</v>
      </c>
      <c r="F14">
        <v>1.29</v>
      </c>
      <c r="G14">
        <v>2</v>
      </c>
      <c r="H14" s="3">
        <f ca="1">$L$1+100</f>
        <v>41894</v>
      </c>
    </row>
    <row r="15" spans="1:12" x14ac:dyDescent="0.35">
      <c r="A15" t="s">
        <v>66</v>
      </c>
      <c r="B15" t="s">
        <v>33</v>
      </c>
      <c r="C15" t="s">
        <v>67</v>
      </c>
      <c r="D15" t="s">
        <v>65</v>
      </c>
      <c r="E15" t="str">
        <f t="shared" ca="1" si="0"/>
        <v>Juni</v>
      </c>
      <c r="F15">
        <v>1.55</v>
      </c>
      <c r="G15">
        <v>1</v>
      </c>
      <c r="H15" s="3">
        <f ca="1">$L$1+2</f>
        <v>41796</v>
      </c>
    </row>
    <row r="16" spans="1:12" x14ac:dyDescent="0.35">
      <c r="A16" t="s">
        <v>68</v>
      </c>
      <c r="B16" t="s">
        <v>33</v>
      </c>
      <c r="C16" t="s">
        <v>69</v>
      </c>
      <c r="E16" t="str">
        <f t="shared" ca="1" si="0"/>
        <v>Juni</v>
      </c>
      <c r="F16">
        <v>1.2</v>
      </c>
      <c r="G16">
        <v>4</v>
      </c>
      <c r="H16" s="3">
        <f ca="1">$L$1+21</f>
        <v>41815</v>
      </c>
    </row>
    <row r="17" spans="1:8" x14ac:dyDescent="0.35">
      <c r="A17" t="s">
        <v>70</v>
      </c>
      <c r="B17" t="s">
        <v>33</v>
      </c>
      <c r="C17" t="s">
        <v>71</v>
      </c>
      <c r="D17" t="s">
        <v>65</v>
      </c>
      <c r="E17" t="str">
        <f t="shared" ca="1" si="0"/>
        <v>Juni</v>
      </c>
      <c r="F17">
        <v>5.49</v>
      </c>
      <c r="G17">
        <v>3</v>
      </c>
      <c r="H17" s="3">
        <f ca="1">$L$1+13</f>
        <v>41807</v>
      </c>
    </row>
    <row r="18" spans="1:8" x14ac:dyDescent="0.35">
      <c r="A18" t="s">
        <v>72</v>
      </c>
      <c r="B18" t="s">
        <v>33</v>
      </c>
      <c r="C18" t="s">
        <v>73</v>
      </c>
      <c r="D18" t="s">
        <v>63</v>
      </c>
      <c r="E18" t="str">
        <f t="shared" ca="1" si="0"/>
        <v>Juni</v>
      </c>
      <c r="F18">
        <v>2.69</v>
      </c>
      <c r="G18">
        <v>2</v>
      </c>
      <c r="H18" s="3">
        <f ca="1">$L$1+26</f>
        <v>41820</v>
      </c>
    </row>
    <row r="19" spans="1:8" x14ac:dyDescent="0.35">
      <c r="A19" t="s">
        <v>68</v>
      </c>
      <c r="B19" t="s">
        <v>33</v>
      </c>
      <c r="C19" t="s">
        <v>74</v>
      </c>
      <c r="D19" t="s">
        <v>65</v>
      </c>
      <c r="E19" t="str">
        <f t="shared" ca="1" si="0"/>
        <v>Juni</v>
      </c>
      <c r="F19">
        <v>1.29</v>
      </c>
      <c r="G19">
        <v>1</v>
      </c>
      <c r="H19" s="3">
        <f ca="1">$L$1+30</f>
        <v>41824</v>
      </c>
    </row>
    <row r="20" spans="1:8" x14ac:dyDescent="0.35">
      <c r="A20" t="s">
        <v>68</v>
      </c>
      <c r="B20" t="s">
        <v>33</v>
      </c>
      <c r="C20" t="s">
        <v>75</v>
      </c>
      <c r="D20" t="s">
        <v>65</v>
      </c>
      <c r="E20" t="str">
        <f t="shared" ca="1" si="0"/>
        <v>Juni</v>
      </c>
      <c r="F20">
        <v>1.29</v>
      </c>
      <c r="G20">
        <v>2</v>
      </c>
      <c r="H20" s="3">
        <f ca="1">$L$1+25</f>
        <v>41819</v>
      </c>
    </row>
    <row r="21" spans="1:8" x14ac:dyDescent="0.35">
      <c r="A21" t="s">
        <v>68</v>
      </c>
      <c r="B21" t="s">
        <v>33</v>
      </c>
      <c r="C21" t="s">
        <v>76</v>
      </c>
      <c r="D21" t="s">
        <v>65</v>
      </c>
      <c r="E21" t="str">
        <f t="shared" ca="1" si="0"/>
        <v>Juni</v>
      </c>
      <c r="F21">
        <v>1.39</v>
      </c>
      <c r="G21">
        <v>1</v>
      </c>
      <c r="H21" s="3">
        <f ca="1">$L$1+9</f>
        <v>41803</v>
      </c>
    </row>
  </sheetData>
  <pageMargins left="0.7" right="0.7" top="0.78740157499999996" bottom="0.78740157499999996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</vt:i4>
      </vt:variant>
      <vt:variant>
        <vt:lpstr>Benannte Bereiche</vt:lpstr>
      </vt:variant>
      <vt:variant>
        <vt:i4>2</vt:i4>
      </vt:variant>
    </vt:vector>
  </HeadingPairs>
  <TitlesOfParts>
    <vt:vector size="5" baseType="lpstr">
      <vt:lpstr>Tabelle1</vt:lpstr>
      <vt:lpstr>Tabelle2</vt:lpstr>
      <vt:lpstr>Küchenschrank</vt:lpstr>
      <vt:lpstr>B1234567</vt:lpstr>
      <vt:lpstr>Kueche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Kerstin Armbrust-Krinn</dc:creator>
  <cp:lastModifiedBy>Kerstin Armbrust-Krinn</cp:lastModifiedBy>
  <dcterms:created xsi:type="dcterms:W3CDTF">2014-05-18T05:37:52Z</dcterms:created>
  <dcterms:modified xsi:type="dcterms:W3CDTF">2014-06-04T21:03:59Z</dcterms:modified>
</cp:coreProperties>
</file>